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l\Downloads\"/>
    </mc:Choice>
  </mc:AlternateContent>
  <xr:revisionPtr revIDLastSave="0" documentId="13_ncr:1_{DFF6FEF8-4710-4FE5-9E7B-B4D42300F181}" xr6:coauthVersionLast="47" xr6:coauthVersionMax="47" xr10:uidLastSave="{00000000-0000-0000-0000-000000000000}"/>
  <bookViews>
    <workbookView xWindow="-108" yWindow="-108" windowWidth="23256" windowHeight="12720" xr2:uid="{4A711FBD-ABC8-4610-9601-48025C5A65CC}"/>
  </bookViews>
  <sheets>
    <sheet name="Výsledkovka" sheetId="1" r:id="rId1"/>
  </sheets>
  <externalReferences>
    <externalReference r:id="rId2"/>
  </externalReferences>
  <definedNames>
    <definedName name="_xlnm.Print_Area" localSheetId="0">Výsledkovka!$A$1:$H$38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</calcChain>
</file>

<file path=xl/sharedStrings.xml><?xml version="1.0" encoding="utf-8"?>
<sst xmlns="http://schemas.openxmlformats.org/spreadsheetml/2006/main" count="61" uniqueCount="32">
  <si>
    <t>Soupiska výsledků</t>
  </si>
  <si>
    <t xml:space="preserve">výběrového chovu                          </t>
  </si>
  <si>
    <t xml:space="preserve">Místo a datum konání: </t>
  </si>
  <si>
    <t>Bon. číslo</t>
  </si>
  <si>
    <t>Jméno psa a chov.stanice</t>
  </si>
  <si>
    <t>Otec
Matka</t>
  </si>
  <si>
    <t>Majitel (bez adresy)</t>
  </si>
  <si>
    <t>Přílohy</t>
  </si>
  <si>
    <t>1 – N – nově zařazený</t>
  </si>
  <si>
    <t>2 – třída chovnosti</t>
  </si>
  <si>
    <t>3 – bonitační kód</t>
  </si>
  <si>
    <t xml:space="preserve">    D - doživotně</t>
  </si>
  <si>
    <t>Figurant:</t>
  </si>
  <si>
    <t xml:space="preserve">    </t>
  </si>
  <si>
    <t>Xinbox Lonadard</t>
  </si>
  <si>
    <t>Artuš Scania Hof                    Xerin Lonadard</t>
  </si>
  <si>
    <t>Andrea Slunská</t>
  </si>
  <si>
    <t>Břuchotín 1.5.2023</t>
  </si>
  <si>
    <t>D</t>
  </si>
  <si>
    <t>N</t>
  </si>
  <si>
    <t>5Y1/P</t>
  </si>
  <si>
    <t>5JX1/P</t>
  </si>
  <si>
    <t>5X1/P</t>
  </si>
  <si>
    <t>5JZY1/P</t>
  </si>
  <si>
    <t>5CI1/P</t>
  </si>
  <si>
    <t>KONTROL.</t>
  </si>
  <si>
    <t>5JX2/P</t>
  </si>
  <si>
    <t>5QV1/P</t>
  </si>
  <si>
    <t>5V1/P</t>
  </si>
  <si>
    <t>Rozhodčí: V.Fiala</t>
  </si>
  <si>
    <t>Poradce :  H.Hulíková</t>
  </si>
  <si>
    <t>P. Soukop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</si>
</sst>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ourier New"/>
      <family val="3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sz val="12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Tahoma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VORAK/Documents/01_Privat/Dogs/Formulare/Bonitace/05-23/Bonitace-Venda_05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Krycí List"/>
      <sheetName val="Katalog"/>
      <sheetName val="Výsledkovka"/>
      <sheetName val="PoZVCh"/>
    </sheetNames>
    <sheetDataSet>
      <sheetData sheetId="0">
        <row r="3">
          <cell r="B3" t="str">
            <v>Adam z Plačického dvora</v>
          </cell>
          <cell r="J3" t="str">
            <v>Ixtrem vom Eisernen Kreuz</v>
          </cell>
          <cell r="K3" t="str">
            <v>Pája z Klídkova dvora</v>
          </cell>
          <cell r="P3" t="str">
            <v>Miloš Černý</v>
          </cell>
        </row>
        <row r="4">
          <cell r="B4" t="str">
            <v>Tess Mir-Jar</v>
          </cell>
          <cell r="J4" t="str">
            <v>Falco z Lipé Moravia</v>
          </cell>
          <cell r="K4" t="str">
            <v>Feliša Mir-Jar</v>
          </cell>
          <cell r="P4" t="str">
            <v>Tomáš Rychetský</v>
          </cell>
        </row>
        <row r="5">
          <cell r="B5" t="str">
            <v>Titus Hexer</v>
          </cell>
          <cell r="J5" t="str">
            <v>Grim Suché Lazce</v>
          </cell>
          <cell r="K5" t="str">
            <v>Xantypa ze Stříbrného kamene</v>
          </cell>
          <cell r="P5" t="str">
            <v>Antonín Svitek</v>
          </cell>
        </row>
        <row r="6">
          <cell r="B6" t="str">
            <v>Bolt Mia - Bariki</v>
          </cell>
          <cell r="J6" t="str">
            <v>Margman Yes</v>
          </cell>
          <cell r="K6" t="str">
            <v>Perla Mir-Jar</v>
          </cell>
          <cell r="P6" t="str">
            <v>Hintnaus Lukáš</v>
          </cell>
        </row>
        <row r="7">
          <cell r="B7" t="str">
            <v>Falla Extrem Arakon Land</v>
          </cell>
          <cell r="J7" t="str">
            <v>Bono Extreme Arakon Land</v>
          </cell>
          <cell r="K7" t="str">
            <v>Catrin Eqidius</v>
          </cell>
          <cell r="P7" t="str">
            <v>MVDr. Veronika Smějová</v>
          </cell>
        </row>
        <row r="8">
          <cell r="B8" t="str">
            <v>Victoria Hartis Bohemia</v>
          </cell>
          <cell r="J8" t="str">
            <v>Mars von Aurelius</v>
          </cell>
          <cell r="K8" t="str">
            <v>Mirra Hartis Bohemia</v>
          </cell>
          <cell r="P8" t="str">
            <v>Mgr. Jiří Dovrtěl, LL.M.</v>
          </cell>
        </row>
        <row r="9">
          <cell r="B9" t="str">
            <v>Vendeta Black Chabet</v>
          </cell>
          <cell r="J9" t="str">
            <v>Jambo Danbero</v>
          </cell>
          <cell r="K9" t="str">
            <v>Laica Amarcord</v>
          </cell>
          <cell r="P9" t="str">
            <v>Michal Vidlař</v>
          </cell>
        </row>
        <row r="10">
          <cell r="B10" t="str">
            <v>Venibbeth Nová Jamina</v>
          </cell>
          <cell r="J10" t="str">
            <v>Baru di Terra Scura</v>
          </cell>
          <cell r="K10" t="str">
            <v>Ornela Nová Jamina</v>
          </cell>
          <cell r="P10" t="str">
            <v>Jitka Hrubá</v>
          </cell>
        </row>
        <row r="11">
          <cell r="B11" t="str">
            <v>Jura Plavská růže</v>
          </cell>
          <cell r="J11" t="str">
            <v>A’Bruno pod Blaníkem</v>
          </cell>
          <cell r="K11" t="str">
            <v>Dona Plavská růže</v>
          </cell>
          <cell r="P11" t="str">
            <v>Kateřina Novotná</v>
          </cell>
        </row>
        <row r="12">
          <cell r="B12" t="str">
            <v>Yegor from Georgeland</v>
          </cell>
          <cell r="J12" t="str">
            <v>Karlo vom Team Arlett</v>
          </cell>
          <cell r="K12" t="str">
            <v>Kaira Best of the Gods</v>
          </cell>
          <cell r="P12" t="str">
            <v>Lukáš Mezírka</v>
          </cell>
        </row>
        <row r="13">
          <cell r="B13" t="str">
            <v>Pax Nokafi</v>
          </cell>
          <cell r="J13" t="str">
            <v>Jefy z Jirkova dvora</v>
          </cell>
          <cell r="K13" t="str">
            <v>Herra Nokafi</v>
          </cell>
          <cell r="P13" t="str">
            <v>Kateřina Novotná</v>
          </cell>
        </row>
        <row r="14">
          <cell r="B14" t="str">
            <v>Agatha z Hané</v>
          </cell>
          <cell r="J14" t="str">
            <v>Atom z Bílé zahrady</v>
          </cell>
          <cell r="K14" t="str">
            <v>Kayra z Hané</v>
          </cell>
          <cell r="P14" t="str">
            <v>Radek Fuksa</v>
          </cell>
        </row>
        <row r="15">
          <cell r="B15" t="str">
            <v>ORKA Z JIROSU</v>
          </cell>
          <cell r="J15" t="str">
            <v>BRUTUS RAXIBA BOHEMIA</v>
          </cell>
          <cell r="K15" t="str">
            <v>ZIGGY Z VĚTRNÉHO VRCHU</v>
          </cell>
          <cell r="P15" t="str">
            <v>LADISLAV KRUBA</v>
          </cell>
        </row>
        <row r="16">
          <cell r="B16" t="str">
            <v>Dobi Thorvin</v>
          </cell>
          <cell r="J16" t="str">
            <v>Kendy z kraje husitů</v>
          </cell>
          <cell r="K16" t="str">
            <v>Arabela Carlos Bohemia</v>
          </cell>
          <cell r="P16" t="str">
            <v xml:space="preserve">Hana Jurčíková </v>
          </cell>
        </row>
        <row r="17">
          <cell r="B17" t="str">
            <v>ARZA Haris Bohemia</v>
          </cell>
          <cell r="J17" t="str">
            <v>Warrior vom Media</v>
          </cell>
          <cell r="K17" t="str">
            <v>Herra Hartis Bohemia</v>
          </cell>
          <cell r="P17" t="str">
            <v>Yveta Rabatinová</v>
          </cell>
        </row>
        <row r="18">
          <cell r="B18" t="str">
            <v>Xenie Mr-Jar</v>
          </cell>
          <cell r="J18" t="str">
            <v>Ondra Mir-Jar</v>
          </cell>
          <cell r="K18" t="str">
            <v>Ivaa Mir-Jar</v>
          </cell>
          <cell r="P18" t="str">
            <v>Martina Kratochvílová</v>
          </cell>
        </row>
        <row r="19">
          <cell r="B19" t="str">
            <v>Arinne Senja Golf Moravia</v>
          </cell>
          <cell r="J19" t="str">
            <v>Quarlo vom Fichtenschlag</v>
          </cell>
          <cell r="K19" t="str">
            <v>Venibbeth Nová Jamina</v>
          </cell>
          <cell r="P19" t="str">
            <v>Jitka Hrubá</v>
          </cell>
        </row>
        <row r="20">
          <cell r="B20" t="str">
            <v>Astrid z Deštných lesů</v>
          </cell>
          <cell r="J20" t="str">
            <v>Athos Smolkovsky les</v>
          </cell>
          <cell r="K20" t="str">
            <v>Irony Aykmar</v>
          </cell>
          <cell r="P20" t="str">
            <v>Veronika Valentová</v>
          </cell>
        </row>
        <row r="21">
          <cell r="B21" t="str">
            <v>Hanna I. z Jirkova dvora</v>
          </cell>
          <cell r="J21" t="str">
            <v>Bazi von Grosspriesen</v>
          </cell>
          <cell r="K21" t="str">
            <v>Koty Jipo-Me</v>
          </cell>
          <cell r="P21" t="str">
            <v>Kateřina Novotná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2548-D71F-43F1-B1E1-078B2084F2DD}">
  <dimension ref="A1:H30"/>
  <sheetViews>
    <sheetView tabSelected="1" view="pageBreakPreview" topLeftCell="A16" zoomScaleNormal="100" zoomScaleSheetLayoutView="100" workbookViewId="0">
      <selection activeCell="B28" sqref="B28"/>
    </sheetView>
  </sheetViews>
  <sheetFormatPr defaultRowHeight="14.4" x14ac:dyDescent="0.3"/>
  <cols>
    <col min="1" max="1" width="14.5546875" customWidth="1"/>
    <col min="2" max="4" width="30.6640625" customWidth="1"/>
    <col min="5" max="6" width="6.6640625" customWidth="1"/>
    <col min="7" max="7" width="12.6640625" customWidth="1"/>
  </cols>
  <sheetData>
    <row r="1" spans="1:8" ht="18" x14ac:dyDescent="0.3">
      <c r="A1" s="1" t="s">
        <v>0</v>
      </c>
    </row>
    <row r="2" spans="1:8" ht="18.600000000000001" thickBot="1" x14ac:dyDescent="0.35">
      <c r="A2" s="1" t="s">
        <v>1</v>
      </c>
      <c r="D2" s="2" t="s">
        <v>2</v>
      </c>
      <c r="E2" t="s">
        <v>17</v>
      </c>
    </row>
    <row r="3" spans="1:8" ht="15" thickTop="1" x14ac:dyDescent="0.3">
      <c r="A3" s="3"/>
      <c r="B3" s="4"/>
      <c r="C3" s="4"/>
      <c r="D3" s="4"/>
      <c r="E3" s="4"/>
      <c r="F3" s="4"/>
      <c r="G3" s="4"/>
      <c r="H3" s="4"/>
    </row>
    <row r="4" spans="1:8" ht="27.6" x14ac:dyDescent="0.3">
      <c r="A4" s="5" t="s">
        <v>3</v>
      </c>
      <c r="B4" s="6" t="s">
        <v>4</v>
      </c>
      <c r="C4" s="6" t="s">
        <v>5</v>
      </c>
      <c r="D4" s="6" t="s">
        <v>6</v>
      </c>
      <c r="E4" s="6">
        <v>1</v>
      </c>
      <c r="F4" s="6">
        <v>2</v>
      </c>
      <c r="G4" s="6">
        <v>3</v>
      </c>
      <c r="H4" s="6" t="s">
        <v>7</v>
      </c>
    </row>
    <row r="5" spans="1:8" ht="15.6" thickBot="1" x14ac:dyDescent="0.35">
      <c r="A5" s="7"/>
      <c r="B5" s="8"/>
      <c r="C5" s="9"/>
      <c r="D5" s="10"/>
      <c r="E5" s="11"/>
      <c r="F5" s="11"/>
      <c r="G5" s="12"/>
      <c r="H5" s="11"/>
    </row>
    <row r="6" spans="1:8" ht="33" customHeight="1" thickTop="1" thickBot="1" x14ac:dyDescent="0.35">
      <c r="A6" s="7">
        <v>1</v>
      </c>
      <c r="B6" s="8" t="str">
        <f>[1]seznam!B3</f>
        <v>Adam z Plačického dvora</v>
      </c>
      <c r="C6" s="13" t="str">
        <f>[1]seznam!J3&amp;            "    "&amp;[1]seznam!K3</f>
        <v>Ixtrem vom Eisernen Kreuz    Pája z Klídkova dvora</v>
      </c>
      <c r="D6" s="10" t="str">
        <f>[1]seznam!P3</f>
        <v>Miloš Černý</v>
      </c>
      <c r="E6" s="11" t="s">
        <v>18</v>
      </c>
      <c r="F6" s="11">
        <v>1</v>
      </c>
      <c r="G6" s="12" t="s">
        <v>20</v>
      </c>
      <c r="H6" s="11"/>
    </row>
    <row r="7" spans="1:8" ht="33" customHeight="1" thickTop="1" thickBot="1" x14ac:dyDescent="0.35">
      <c r="A7" s="7">
        <v>2</v>
      </c>
      <c r="B7" s="8" t="str">
        <f>[1]seznam!B4</f>
        <v>Tess Mir-Jar</v>
      </c>
      <c r="C7" s="13" t="str">
        <f>[1]seznam!J4&amp;            "          "&amp;[1]seznam!K4</f>
        <v>Falco z Lipé Moravia          Feliša Mir-Jar</v>
      </c>
      <c r="D7" s="10" t="str">
        <f>[1]seznam!P4</f>
        <v>Tomáš Rychetský</v>
      </c>
      <c r="E7" s="11" t="s">
        <v>18</v>
      </c>
      <c r="F7" s="11">
        <v>1</v>
      </c>
      <c r="G7" s="12" t="s">
        <v>21</v>
      </c>
      <c r="H7" s="11"/>
    </row>
    <row r="8" spans="1:8" ht="33" customHeight="1" thickTop="1" thickBot="1" x14ac:dyDescent="0.35">
      <c r="A8" s="7">
        <v>3</v>
      </c>
      <c r="B8" s="8" t="str">
        <f>[1]seznam!B5</f>
        <v>Titus Hexer</v>
      </c>
      <c r="C8" s="13" t="str">
        <f>[1]seznam!J5&amp;            "    "&amp;[1]seznam!K5</f>
        <v>Grim Suché Lazce    Xantypa ze Stříbrného kamene</v>
      </c>
      <c r="D8" s="10" t="str">
        <f>[1]seznam!P5</f>
        <v>Antonín Svitek</v>
      </c>
      <c r="E8" s="11" t="s">
        <v>18</v>
      </c>
      <c r="F8" s="11">
        <v>1</v>
      </c>
      <c r="G8" s="12" t="s">
        <v>22</v>
      </c>
      <c r="H8" s="11"/>
    </row>
    <row r="9" spans="1:8" ht="33" customHeight="1" thickTop="1" thickBot="1" x14ac:dyDescent="0.35">
      <c r="A9" s="7">
        <v>4</v>
      </c>
      <c r="B9" s="8" t="str">
        <f>[1]seznam!B6</f>
        <v>Bolt Mia - Bariki</v>
      </c>
      <c r="C9" s="13" t="str">
        <f>[1]seznam!J6&amp;            "                               "&amp;[1]seznam!K6</f>
        <v>Margman Yes                               Perla Mir-Jar</v>
      </c>
      <c r="D9" s="10" t="str">
        <f>[1]seznam!P6</f>
        <v>Hintnaus Lukáš</v>
      </c>
      <c r="E9" s="11" t="s">
        <v>18</v>
      </c>
      <c r="F9" s="11">
        <v>1</v>
      </c>
      <c r="G9" s="12" t="s">
        <v>23</v>
      </c>
      <c r="H9" s="11"/>
    </row>
    <row r="10" spans="1:8" ht="33" customHeight="1" thickTop="1" thickBot="1" x14ac:dyDescent="0.35">
      <c r="A10" s="7">
        <v>5</v>
      </c>
      <c r="B10" s="8" t="str">
        <f>[1]seznam!B7</f>
        <v>Falla Extrem Arakon Land</v>
      </c>
      <c r="C10" s="13" t="str">
        <f>[1]seznam!J7&amp;            "    "&amp;[1]seznam!K7</f>
        <v>Bono Extreme Arakon Land    Catrin Eqidius</v>
      </c>
      <c r="D10" s="10" t="str">
        <f>[1]seznam!P7</f>
        <v>MVDr. Veronika Smějová</v>
      </c>
      <c r="E10" s="11" t="s">
        <v>18</v>
      </c>
      <c r="F10" s="11">
        <v>1</v>
      </c>
      <c r="G10" s="12" t="s">
        <v>24</v>
      </c>
      <c r="H10" s="11"/>
    </row>
    <row r="11" spans="1:8" ht="33" customHeight="1" thickTop="1" thickBot="1" x14ac:dyDescent="0.35">
      <c r="A11" s="7">
        <v>6</v>
      </c>
      <c r="B11" s="8" t="str">
        <f>[1]seznam!B8</f>
        <v>Victoria Hartis Bohemia</v>
      </c>
      <c r="C11" s="13" t="str">
        <f>[1]seznam!J8&amp;            "                        "&amp;[1]seznam!K8</f>
        <v>Mars von Aurelius                        Mirra Hartis Bohemia</v>
      </c>
      <c r="D11" s="10" t="str">
        <f>[1]seznam!P8</f>
        <v>Mgr. Jiří Dovrtěl, LL.M.</v>
      </c>
      <c r="E11" s="11" t="s">
        <v>18</v>
      </c>
      <c r="F11" s="11">
        <v>1</v>
      </c>
      <c r="G11" s="12" t="s">
        <v>25</v>
      </c>
      <c r="H11" s="11"/>
    </row>
    <row r="12" spans="1:8" ht="33" customHeight="1" thickTop="1" thickBot="1" x14ac:dyDescent="0.35">
      <c r="A12" s="7">
        <v>7</v>
      </c>
      <c r="B12" s="8" t="str">
        <f>[1]seznam!B9</f>
        <v>Vendeta Black Chabet</v>
      </c>
      <c r="C12" s="13" t="str">
        <f>[1]seznam!J9&amp;            "                      "&amp;[1]seznam!K9</f>
        <v>Jambo Danbero                      Laica Amarcord</v>
      </c>
      <c r="D12" s="10" t="str">
        <f>[1]seznam!P9</f>
        <v>Michal Vidlař</v>
      </c>
      <c r="E12" s="11" t="s">
        <v>18</v>
      </c>
      <c r="F12" s="11">
        <v>1</v>
      </c>
      <c r="G12" s="12" t="s">
        <v>20</v>
      </c>
      <c r="H12" s="11"/>
    </row>
    <row r="13" spans="1:8" ht="33" customHeight="1" thickTop="1" thickBot="1" x14ac:dyDescent="0.35">
      <c r="A13" s="7">
        <v>8</v>
      </c>
      <c r="B13" s="8" t="str">
        <f>[1]seznam!B10</f>
        <v>Venibbeth Nová Jamina</v>
      </c>
      <c r="C13" s="13" t="str">
        <f>[1]seznam!J10&amp;            "                "&amp;[1]seznam!K10</f>
        <v>Baru di Terra Scura                Ornela Nová Jamina</v>
      </c>
      <c r="D13" s="10" t="str">
        <f>[1]seznam!P10</f>
        <v>Jitka Hrubá</v>
      </c>
      <c r="E13" s="11" t="s">
        <v>19</v>
      </c>
      <c r="F13" s="11">
        <v>1</v>
      </c>
      <c r="G13" s="12" t="s">
        <v>26</v>
      </c>
      <c r="H13" s="11"/>
    </row>
    <row r="14" spans="1:8" ht="33" customHeight="1" thickTop="1" thickBot="1" x14ac:dyDescent="0.35">
      <c r="A14" s="7">
        <v>9</v>
      </c>
      <c r="B14" s="8" t="str">
        <f>[1]seznam!B11</f>
        <v>Jura Plavská růže</v>
      </c>
      <c r="C14" s="13" t="str">
        <f>[1]seznam!J11&amp;            "                     "&amp;[1]seznam!K11</f>
        <v>A’Bruno pod Blaníkem                     Dona Plavská růže</v>
      </c>
      <c r="D14" s="10" t="str">
        <f>[1]seznam!P11</f>
        <v>Kateřina Novotná</v>
      </c>
      <c r="E14" s="11" t="s">
        <v>19</v>
      </c>
      <c r="F14" s="11">
        <v>1</v>
      </c>
      <c r="G14" s="12" t="s">
        <v>20</v>
      </c>
      <c r="H14" s="11"/>
    </row>
    <row r="15" spans="1:8" ht="33" customHeight="1" thickTop="1" thickBot="1" x14ac:dyDescent="0.35">
      <c r="A15" s="7">
        <v>10</v>
      </c>
      <c r="B15" s="8" t="str">
        <f>[1]seznam!B12</f>
        <v>Yegor from Georgeland</v>
      </c>
      <c r="C15" s="13" t="str">
        <f>[1]seznam!J12&amp;            "                      "&amp;[1]seznam!K12</f>
        <v>Karlo vom Team Arlett                      Kaira Best of the Gods</v>
      </c>
      <c r="D15" s="10" t="str">
        <f>[1]seznam!P12</f>
        <v>Lukáš Mezírka</v>
      </c>
      <c r="E15" s="11" t="s">
        <v>19</v>
      </c>
      <c r="F15" s="11">
        <v>1</v>
      </c>
      <c r="G15" s="12" t="s">
        <v>21</v>
      </c>
      <c r="H15" s="11"/>
    </row>
    <row r="16" spans="1:8" ht="33" customHeight="1" thickTop="1" thickBot="1" x14ac:dyDescent="0.35">
      <c r="A16" s="7">
        <v>11</v>
      </c>
      <c r="B16" s="8" t="str">
        <f>[1]seznam!B13</f>
        <v>Pax Nokafi</v>
      </c>
      <c r="C16" s="13" t="str">
        <f>[1]seznam!J13&amp;            "                   "&amp;[1]seznam!K13</f>
        <v>Jefy z Jirkova dvora                   Herra Nokafi</v>
      </c>
      <c r="D16" s="10" t="str">
        <f>[1]seznam!P13</f>
        <v>Kateřina Novotná</v>
      </c>
      <c r="E16" s="11" t="s">
        <v>19</v>
      </c>
      <c r="F16" s="11">
        <v>1</v>
      </c>
      <c r="G16" s="12" t="s">
        <v>27</v>
      </c>
      <c r="H16" s="11"/>
    </row>
    <row r="17" spans="1:8" ht="33" customHeight="1" thickTop="1" thickBot="1" x14ac:dyDescent="0.35">
      <c r="A17" s="7">
        <v>12</v>
      </c>
      <c r="B17" s="8" t="str">
        <f>[1]seznam!B14</f>
        <v>Agatha z Hané</v>
      </c>
      <c r="C17" s="13" t="str">
        <f>[1]seznam!J14&amp;            "                   "&amp;[1]seznam!K14</f>
        <v>Atom z Bílé zahrady                   Kayra z Hané</v>
      </c>
      <c r="D17" s="10" t="str">
        <f>[1]seznam!P14</f>
        <v>Radek Fuksa</v>
      </c>
      <c r="E17" s="11" t="s">
        <v>19</v>
      </c>
      <c r="F17" s="11">
        <v>1</v>
      </c>
      <c r="G17" s="12" t="s">
        <v>27</v>
      </c>
      <c r="H17" s="11"/>
    </row>
    <row r="18" spans="1:8" ht="33" customHeight="1" thickTop="1" thickBot="1" x14ac:dyDescent="0.35">
      <c r="A18" s="7">
        <v>13</v>
      </c>
      <c r="B18" s="8" t="str">
        <f>[1]seznam!B15</f>
        <v>ORKA Z JIROSU</v>
      </c>
      <c r="C18" s="13" t="str">
        <f>[1]seznam!J15&amp;            "    "&amp;[1]seznam!K15</f>
        <v>BRUTUS RAXIBA BOHEMIA    ZIGGY Z VĚTRNÉHO VRCHU</v>
      </c>
      <c r="D18" s="10" t="str">
        <f>[1]seznam!P15</f>
        <v>LADISLAV KRUBA</v>
      </c>
      <c r="E18" s="11" t="s">
        <v>19</v>
      </c>
      <c r="F18" s="11">
        <v>1</v>
      </c>
      <c r="G18" s="12" t="s">
        <v>20</v>
      </c>
      <c r="H18" s="11"/>
    </row>
    <row r="19" spans="1:8" ht="33" customHeight="1" thickTop="1" thickBot="1" x14ac:dyDescent="0.35">
      <c r="A19" s="7">
        <v>14</v>
      </c>
      <c r="B19" s="8" t="str">
        <f>[1]seznam!B16</f>
        <v>Dobi Thorvin</v>
      </c>
      <c r="C19" s="13" t="str">
        <f>[1]seznam!J16&amp;            "                   "&amp;[1]seznam!K16</f>
        <v>Kendy z kraje husitů                   Arabela Carlos Bohemia</v>
      </c>
      <c r="D19" s="10" t="str">
        <f>[1]seznam!P16</f>
        <v xml:space="preserve">Hana Jurčíková </v>
      </c>
      <c r="E19" s="11" t="s">
        <v>19</v>
      </c>
      <c r="F19" s="11">
        <v>1</v>
      </c>
      <c r="G19" s="12" t="s">
        <v>28</v>
      </c>
      <c r="H19" s="11"/>
    </row>
    <row r="20" spans="1:8" ht="33" customHeight="1" thickTop="1" thickBot="1" x14ac:dyDescent="0.35">
      <c r="A20" s="7">
        <v>15</v>
      </c>
      <c r="B20" s="8" t="str">
        <f>[1]seznam!B17</f>
        <v>ARZA Haris Bohemia</v>
      </c>
      <c r="C20" s="13" t="str">
        <f>[1]seznam!J17&amp;            "                 "&amp;[1]seznam!K17</f>
        <v>Warrior vom Media                 Herra Hartis Bohemia</v>
      </c>
      <c r="D20" s="10" t="str">
        <f>[1]seznam!P17</f>
        <v>Yveta Rabatinová</v>
      </c>
      <c r="E20" s="11" t="s">
        <v>19</v>
      </c>
      <c r="F20" s="11">
        <v>1</v>
      </c>
      <c r="G20" s="12" t="s">
        <v>26</v>
      </c>
      <c r="H20" s="11"/>
    </row>
    <row r="21" spans="1:8" ht="33" customHeight="1" thickTop="1" thickBot="1" x14ac:dyDescent="0.35">
      <c r="A21" s="7">
        <v>16</v>
      </c>
      <c r="B21" s="8" t="str">
        <f>[1]seznam!B18</f>
        <v>Xenie Mr-Jar</v>
      </c>
      <c r="C21" s="13" t="str">
        <f>[1]seznam!J18&amp;            "                            "&amp;[1]seznam!K18</f>
        <v>Ondra Mir-Jar                            Ivaa Mir-Jar</v>
      </c>
      <c r="D21" s="10" t="str">
        <f>[1]seznam!P18</f>
        <v>Martina Kratochvílová</v>
      </c>
      <c r="E21" s="11" t="s">
        <v>19</v>
      </c>
      <c r="F21" s="11">
        <v>1</v>
      </c>
      <c r="G21" s="12" t="s">
        <v>21</v>
      </c>
      <c r="H21" s="11"/>
    </row>
    <row r="22" spans="1:8" ht="33" customHeight="1" thickTop="1" thickBot="1" x14ac:dyDescent="0.35">
      <c r="A22" s="7">
        <v>17</v>
      </c>
      <c r="B22" s="8" t="str">
        <f>[1]seznam!B19</f>
        <v>Arinne Senja Golf Moravia</v>
      </c>
      <c r="C22" s="13" t="str">
        <f>[1]seznam!J19&amp;            "    "&amp;[1]seznam!K19</f>
        <v>Quarlo vom Fichtenschlag    Venibbeth Nová Jamina</v>
      </c>
      <c r="D22" s="10" t="str">
        <f>[1]seznam!P19</f>
        <v>Jitka Hrubá</v>
      </c>
      <c r="E22" s="11" t="s">
        <v>19</v>
      </c>
      <c r="F22" s="11">
        <v>1</v>
      </c>
      <c r="G22" s="12" t="s">
        <v>21</v>
      </c>
      <c r="H22" s="11"/>
    </row>
    <row r="23" spans="1:8" ht="33" customHeight="1" thickTop="1" thickBot="1" x14ac:dyDescent="0.35">
      <c r="A23" s="7">
        <v>18</v>
      </c>
      <c r="B23" s="8" t="str">
        <f>[1]seznam!B20</f>
        <v>Astrid z Deštných lesů</v>
      </c>
      <c r="C23" s="13" t="str">
        <f>[1]seznam!J20&amp;            "                "&amp;[1]seznam!K20</f>
        <v>Athos Smolkovsky les                Irony Aykmar</v>
      </c>
      <c r="D23" s="10" t="str">
        <f>[1]seznam!P20</f>
        <v>Veronika Valentová</v>
      </c>
      <c r="E23" s="11" t="s">
        <v>19</v>
      </c>
      <c r="F23" s="11">
        <v>1</v>
      </c>
      <c r="G23" s="12" t="s">
        <v>28</v>
      </c>
      <c r="H23" s="11"/>
    </row>
    <row r="24" spans="1:8" ht="33" customHeight="1" thickTop="1" thickBot="1" x14ac:dyDescent="0.35">
      <c r="A24" s="7">
        <v>19</v>
      </c>
      <c r="B24" s="8" t="str">
        <f>[1]seznam!B21</f>
        <v>Hanna I. z Jirkova dvora</v>
      </c>
      <c r="C24" s="13" t="str">
        <f>[1]seznam!J21&amp;            "                 "&amp;[1]seznam!K21</f>
        <v>Bazi von Grosspriesen                 Koty Jipo-Me</v>
      </c>
      <c r="D24" s="10" t="str">
        <f>[1]seznam!P21</f>
        <v>Kateřina Novotná</v>
      </c>
      <c r="E24" s="11" t="s">
        <v>19</v>
      </c>
      <c r="F24" s="11">
        <v>1</v>
      </c>
      <c r="G24" s="12" t="s">
        <v>28</v>
      </c>
      <c r="H24" s="11"/>
    </row>
    <row r="25" spans="1:8" ht="33" customHeight="1" thickTop="1" thickBot="1" x14ac:dyDescent="0.35">
      <c r="A25" s="7">
        <v>20</v>
      </c>
      <c r="B25" s="8" t="s">
        <v>14</v>
      </c>
      <c r="C25" s="13" t="s">
        <v>15</v>
      </c>
      <c r="D25" s="10" t="s">
        <v>16</v>
      </c>
      <c r="E25" s="11" t="s">
        <v>19</v>
      </c>
      <c r="F25" s="11">
        <v>1</v>
      </c>
      <c r="G25" s="12" t="s">
        <v>21</v>
      </c>
      <c r="H25" s="11"/>
    </row>
    <row r="26" spans="1:8" ht="15" thickTop="1" x14ac:dyDescent="0.3">
      <c r="A26" s="14" t="s">
        <v>8</v>
      </c>
      <c r="C26" s="14" t="s">
        <v>9</v>
      </c>
      <c r="E26" s="14" t="s">
        <v>10</v>
      </c>
    </row>
    <row r="27" spans="1:8" x14ac:dyDescent="0.3">
      <c r="A27" s="14" t="s">
        <v>11</v>
      </c>
    </row>
    <row r="28" spans="1:8" x14ac:dyDescent="0.3">
      <c r="A28" s="14" t="s">
        <v>12</v>
      </c>
      <c r="B28" t="s">
        <v>31</v>
      </c>
      <c r="D28" s="15" t="s">
        <v>29</v>
      </c>
    </row>
    <row r="29" spans="1:8" x14ac:dyDescent="0.3">
      <c r="B29" s="14" t="s">
        <v>13</v>
      </c>
      <c r="D29" s="14" t="s">
        <v>30</v>
      </c>
    </row>
    <row r="30" spans="1:8" ht="18" x14ac:dyDescent="0.3">
      <c r="A30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Výsledkovka</vt:lpstr>
      <vt:lpstr>Výsledkovka!Oblast_tisku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Dalibor</dc:creator>
  <cp:lastModifiedBy>chol</cp:lastModifiedBy>
  <dcterms:created xsi:type="dcterms:W3CDTF">2023-05-18T13:19:19Z</dcterms:created>
  <dcterms:modified xsi:type="dcterms:W3CDTF">2023-06-10T19:58:50Z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2023-05-18T13:19:47Z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b277d14e-8a21-4a55-9510-cca789e7e350</vt:lpwstr>
  </property>
  <property fmtid="{D5CDD505-2E9C-101B-9397-08002B2CF9AE}" pid="7" name="MSIP_Label_defa4170-0d19-0005-0004-bc88714345d2_ActionId">
    <vt:lpwstr>e3ef9276-f6d3-4593-a6ba-96acc8a925be</vt:lpwstr>
  </property>
  <property fmtid="{D5CDD505-2E9C-101B-9397-08002B2CF9AE}" pid="8" name="MSIP_Label_defa4170-0d19-0005-0004-bc88714345d2_ContentBits">
    <vt:lpwstr>0</vt:lpwstr>
  </property>
</Properties>
</file>